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0\"/>
    </mc:Choice>
  </mc:AlternateContent>
  <xr:revisionPtr revIDLastSave="0" documentId="8_{FE55CDAF-6CAA-4F3B-989C-B56260176C7C}" xr6:coauthVersionLast="37" xr6:coauthVersionMax="37" xr10:uidLastSave="{00000000-0000-0000-0000-000000000000}"/>
  <bookViews>
    <workbookView xWindow="0" yWindow="0" windowWidth="20490" windowHeight="6945"/>
  </bookViews>
  <sheets>
    <sheet name="додаткові (2)" sheetId="4" r:id="rId1"/>
  </sheets>
  <definedNames>
    <definedName name="_xlnm.Print_Titles" localSheetId="0">'додаткові (2)'!$5:$6</definedName>
    <definedName name="_xlnm.Print_Area" localSheetId="0">'додаткові (2)'!$A$1:$G$94</definedName>
  </definedNames>
  <calcPr calcId="179021" fullCalcOnLoad="1"/>
</workbook>
</file>

<file path=xl/calcChain.xml><?xml version="1.0" encoding="utf-8"?>
<calcChain xmlns="http://schemas.openxmlformats.org/spreadsheetml/2006/main">
  <c r="G36" i="4" l="1"/>
  <c r="F35" i="4"/>
  <c r="F33" i="4"/>
  <c r="F34" i="4"/>
  <c r="G33" i="4"/>
  <c r="E33" i="4"/>
  <c r="E31" i="4"/>
  <c r="D33" i="4"/>
  <c r="C33" i="4"/>
  <c r="C31" i="4"/>
  <c r="F32" i="4"/>
  <c r="F31" i="4" s="1"/>
  <c r="G31" i="4"/>
  <c r="F37" i="4"/>
  <c r="F38" i="4"/>
  <c r="F36" i="4"/>
  <c r="F10" i="4" s="1"/>
  <c r="F39" i="4"/>
  <c r="F40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2" i="4"/>
  <c r="F63" i="4"/>
  <c r="F65" i="4"/>
  <c r="F66" i="4"/>
  <c r="F67" i="4"/>
  <c r="F68" i="4"/>
  <c r="F70" i="4"/>
  <c r="F71" i="4"/>
  <c r="F72" i="4"/>
  <c r="F73" i="4"/>
  <c r="E36" i="4"/>
  <c r="E10" i="4"/>
  <c r="D36" i="4"/>
  <c r="D10" i="4" s="1"/>
  <c r="D31" i="4"/>
  <c r="C36" i="4"/>
  <c r="C10" i="4"/>
  <c r="F26" i="4"/>
  <c r="G25" i="4"/>
  <c r="F25" i="4"/>
  <c r="E25" i="4"/>
  <c r="D25" i="4"/>
  <c r="C25" i="4"/>
  <c r="G88" i="4"/>
  <c r="F74" i="4"/>
  <c r="F75" i="4"/>
  <c r="F76" i="4"/>
  <c r="F77" i="4"/>
</calcChain>
</file>

<file path=xl/sharedStrings.xml><?xml version="1.0" encoding="utf-8"?>
<sst xmlns="http://schemas.openxmlformats.org/spreadsheetml/2006/main" count="76" uniqueCount="71">
  <si>
    <t>тис. грн.</t>
  </si>
  <si>
    <t>Напрямки використання</t>
  </si>
  <si>
    <t>загальний фонд</t>
  </si>
  <si>
    <t>спеціальний фонд</t>
  </si>
  <si>
    <t>Управління молоді та спорту ММР ЗО</t>
  </si>
  <si>
    <t>Відділ культури ММР ЗО</t>
  </si>
  <si>
    <t>№ з/п</t>
  </si>
  <si>
    <t>1</t>
  </si>
  <si>
    <t>4</t>
  </si>
  <si>
    <t>2</t>
  </si>
  <si>
    <t>3</t>
  </si>
  <si>
    <t>Управління житлово-комунального господарства ММР ЗО</t>
  </si>
  <si>
    <t>5</t>
  </si>
  <si>
    <t>6</t>
  </si>
  <si>
    <t>7</t>
  </si>
  <si>
    <t>Відділ охорони здоров"я ММР ЗО</t>
  </si>
  <si>
    <t>Відділ капітального будівництва ММР ЗО</t>
  </si>
  <si>
    <t>додаткові</t>
  </si>
  <si>
    <t>Фінансове управління ММР ЗО</t>
  </si>
  <si>
    <t>Інформація</t>
  </si>
  <si>
    <t>Реконструкція будівлі клініко-діагностичної лабораторії КУ "ТМО"</t>
  </si>
  <si>
    <t>Реконструкція колектору по вул. Дружби  (виготовлення ПКД)</t>
  </si>
  <si>
    <t>Управління соціального захисту населення</t>
  </si>
  <si>
    <t>Міська програма "Організація і проведення громадських робіт"</t>
  </si>
  <si>
    <t>Виконання протипожежних заходів відповідно до приписів ДСНС</t>
  </si>
  <si>
    <t xml:space="preserve">Розробка проектно-кошторисної документації з вишукуваними роботами та виконання робіт по заміні 5-ти димохідних котлів у зв’язку з загрозою незапуска опалення у ЗОШ № 13 </t>
  </si>
  <si>
    <t xml:space="preserve">Капітальний ремонт (заміна вікон на металопластикові) ЗОШ № 25 </t>
  </si>
  <si>
    <t>Відновлення коштів на капітальний ремонт асфальтного покриття гімназії № 10 (вул. Івана Алексєєва, 3), що були спрямовані на заміну вікон ЗОШ № 2</t>
  </si>
  <si>
    <t>Влаштування жолобів та відливів на будівлі ЗОШ № 13</t>
  </si>
  <si>
    <t>Придбання меблів для 6 початкових класів (шафи для дидактичного матеріалу, стіл, стілець для вчителя, ламінатори ) для НВК №16</t>
  </si>
  <si>
    <t>Обстеження та виготовлення технічної документації на об’єкт нерухомого майна НВК №16</t>
  </si>
  <si>
    <t>Поточний ремонт приміщення інноваційно-навчально тренінгового класу НВК №16</t>
  </si>
  <si>
    <t xml:space="preserve">Придбання комп’ютерної техніки по НВК № 16 до ювілейного свята </t>
  </si>
  <si>
    <t>Придбання огорожі ЗОШ №24</t>
  </si>
  <si>
    <t>Придбання меблів для 6 початкових класів (шафи для дидактичного матеріалу, стіл, стілець для вчителя, ламінатори) ЗОШ №24</t>
  </si>
  <si>
    <t xml:space="preserve">Повірка 2-х теплових лічильників </t>
  </si>
  <si>
    <t xml:space="preserve">Оформлення технічної документації та право установчих документів на нерухоме майно та земельні ділянки закладів позашкільної освіти </t>
  </si>
  <si>
    <t>Вивіз листя по позашкільним закладам освіти</t>
  </si>
  <si>
    <t xml:space="preserve">Відновлення коштів на поточний ремонт газової котельні </t>
  </si>
  <si>
    <t xml:space="preserve">Відновлення коштів на повірку газового лічильника </t>
  </si>
  <si>
    <t xml:space="preserve">Вивіз листя </t>
  </si>
  <si>
    <t xml:space="preserve">Капітальний ремонт приміщень по вул. Інтеркультурна, 45 </t>
  </si>
  <si>
    <t xml:space="preserve">Оформлення технічної документації та правоустановчих документів на нерухоме майно та земельні ділянки закладів позашкільної освіти в т.ч. першочергові клуб «Факел» </t>
  </si>
  <si>
    <t xml:space="preserve">Капітальний ремонт приміщення клубу «Молодіжний» </t>
  </si>
  <si>
    <t>Поточний ремонт приміщень управління освіти (метод. кабінет)</t>
  </si>
  <si>
    <t>Вивіз листя  управління освіти (метод. кабінет)</t>
  </si>
  <si>
    <t>Відновлення видатків на обстеження та виготовлення технічної документації на об’єкт нерухомого майна управління освіти (метод. кабінет)</t>
  </si>
  <si>
    <t>Ремонт, монтаж кондиціонерів  централізованої бухгалтерії</t>
  </si>
  <si>
    <t>Для формування в програмі «Cristal finance» фактичних та касових видатків по КПКВК по КЕКВ та окремо по кожному закладу необхідні витрати на виконання інформаційних обчислених послуг централізована бухгалтерія</t>
  </si>
  <si>
    <t>передбачено в бюджеті</t>
  </si>
  <si>
    <t>Міська програма "Реалізація культурно-масових заходів"</t>
  </si>
  <si>
    <t>ЗОШ №4</t>
  </si>
  <si>
    <t xml:space="preserve">Придбання 2-х кондиціонерів, у зв’язку з виходу з ладу кондиціонерів, які були передані на баланс централізованої бухгалтерії </t>
  </si>
  <si>
    <t>Необхідно додатково</t>
  </si>
  <si>
    <t>Придбання венозного трансілюмінатора для ТМО (дитяча лікарня)</t>
  </si>
  <si>
    <t>щодо розподілу  додаткових асигнувань</t>
  </si>
  <si>
    <t>тис.грн</t>
  </si>
  <si>
    <t>Придбання сучасного покриття на спортивні майданчики для ігрових видів спорту</t>
  </si>
  <si>
    <t>Додаток №1                 до пояснювальної записки</t>
  </si>
  <si>
    <t>Спеціальний фонд</t>
  </si>
  <si>
    <r>
      <t xml:space="preserve">Доходи, всього </t>
    </r>
    <r>
      <rPr>
        <b/>
        <sz val="14"/>
        <rFont val="Times New Roman"/>
        <family val="1"/>
        <charset val="204"/>
      </rPr>
      <t>у т.ч.</t>
    </r>
  </si>
  <si>
    <t xml:space="preserve">Загальний фонд </t>
  </si>
  <si>
    <r>
      <t xml:space="preserve">Видатки загального фонду всього, </t>
    </r>
    <r>
      <rPr>
        <b/>
        <sz val="14"/>
        <rFont val="Times New Roman"/>
        <family val="1"/>
        <charset val="204"/>
      </rPr>
      <t>у т.ч.</t>
    </r>
  </si>
  <si>
    <r>
      <t xml:space="preserve">Видатки спеціального фонду, всього </t>
    </r>
    <r>
      <rPr>
        <b/>
        <sz val="14"/>
        <rFont val="Times New Roman"/>
        <family val="1"/>
        <charset val="204"/>
      </rPr>
      <t>у т.ч.</t>
    </r>
  </si>
  <si>
    <t>Обслуговування місцевого боргу (відсотки банку)</t>
  </si>
  <si>
    <t xml:space="preserve">Міська програма "Ремонт об'єктів  вулично-дорожньої мережі міста" (капітальний ремонт доріг) </t>
  </si>
  <si>
    <t xml:space="preserve">Міська програма "Підвищення продуктивності та стабільної роботи об"єктів водопостачання та водопровідних мереж" </t>
  </si>
  <si>
    <t xml:space="preserve">Міська програма "Ліквідація природних земляних насипів на території вуличних насаджень вздовж доріг м. Мелітополя" </t>
  </si>
  <si>
    <t xml:space="preserve">Міська програма "Обслуговування мереж зовнішнього освітлення вулиць та засобів регулювання дорожнього руху міста" </t>
  </si>
  <si>
    <t xml:space="preserve">Міська програма "Експлуатаційне утримання вулично-дорожньої мережі міста" </t>
  </si>
  <si>
    <t>Субвенція Державному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</si>
</sst>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00"/>
    <numFmt numFmtId="175" formatCode="0.0"/>
  </numFmts>
  <fonts count="11" x14ac:knownFonts="1"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family val="2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Fill="1"/>
    <xf numFmtId="0" fontId="2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7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1" xfId="0" applyFont="1" applyBorder="1" applyAlignment="1">
      <alignment wrapText="1"/>
    </xf>
    <xf numFmtId="174" fontId="2" fillId="0" borderId="1" xfId="0" applyNumberFormat="1" applyFont="1" applyFill="1" applyBorder="1" applyAlignment="1">
      <alignment horizontal="left"/>
    </xf>
    <xf numFmtId="174" fontId="2" fillId="0" borderId="1" xfId="0" applyNumberFormat="1" applyFont="1" applyFill="1" applyBorder="1" applyAlignment="1">
      <alignment horizontal="left" wrapText="1"/>
    </xf>
    <xf numFmtId="174" fontId="2" fillId="0" borderId="1" xfId="0" applyNumberFormat="1" applyFont="1" applyBorder="1"/>
    <xf numFmtId="174" fontId="2" fillId="0" borderId="1" xfId="0" applyNumberFormat="1" applyFont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174" fontId="5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5" fontId="1" fillId="0" borderId="1" xfId="0" applyNumberFormat="1" applyFont="1" applyFill="1" applyBorder="1" applyAlignment="1">
      <alignment horizontal="center"/>
    </xf>
    <xf numFmtId="175" fontId="2" fillId="0" borderId="1" xfId="0" applyNumberFormat="1" applyFont="1" applyFill="1" applyBorder="1" applyAlignment="1"/>
    <xf numFmtId="175" fontId="2" fillId="0" borderId="1" xfId="0" applyNumberFormat="1" applyFont="1" applyFill="1" applyBorder="1"/>
    <xf numFmtId="175" fontId="2" fillId="0" borderId="1" xfId="0" applyNumberFormat="1" applyFont="1" applyFill="1" applyBorder="1" applyAlignment="1">
      <alignment horizontal="center"/>
    </xf>
    <xf numFmtId="175" fontId="3" fillId="0" borderId="1" xfId="0" applyNumberFormat="1" applyFont="1" applyFill="1" applyBorder="1"/>
    <xf numFmtId="0" fontId="10" fillId="0" borderId="2" xfId="0" applyFont="1" applyFill="1" applyBorder="1" applyAlignment="1">
      <alignment wrapText="1"/>
    </xf>
    <xf numFmtId="175" fontId="1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174" fontId="2" fillId="0" borderId="4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/>
    <xf numFmtId="0" fontId="9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topLeftCell="A10" zoomScale="75" zoomScaleNormal="75" zoomScaleSheetLayoutView="75" workbookViewId="0">
      <selection activeCell="I37" sqref="I37"/>
    </sheetView>
  </sheetViews>
  <sheetFormatPr defaultRowHeight="18" x14ac:dyDescent="0.25"/>
  <cols>
    <col min="1" max="1" width="6.140625" style="1" customWidth="1"/>
    <col min="2" max="2" width="81.28515625" style="17" customWidth="1"/>
    <col min="3" max="3" width="18.85546875" style="1" hidden="1" customWidth="1"/>
    <col min="4" max="4" width="19" style="10" hidden="1" customWidth="1"/>
    <col min="5" max="5" width="21.42578125" style="10" hidden="1" customWidth="1"/>
    <col min="6" max="6" width="26.7109375" style="10" hidden="1" customWidth="1"/>
    <col min="7" max="7" width="19.85546875" style="1" customWidth="1"/>
    <col min="8" max="16384" width="9.140625" style="1"/>
  </cols>
  <sheetData>
    <row r="1" spans="1:8" ht="44.25" customHeight="1" x14ac:dyDescent="0.25">
      <c r="B1" s="40"/>
      <c r="C1" s="41"/>
      <c r="D1" s="42"/>
      <c r="E1" s="42"/>
      <c r="F1" s="43"/>
      <c r="G1" s="44" t="s">
        <v>58</v>
      </c>
      <c r="H1" s="41"/>
    </row>
    <row r="2" spans="1:8" s="2" customFormat="1" ht="18.75" x14ac:dyDescent="0.3">
      <c r="A2" s="47" t="s">
        <v>19</v>
      </c>
      <c r="B2" s="47"/>
      <c r="C2" s="47"/>
      <c r="D2" s="47"/>
      <c r="E2" s="47"/>
      <c r="F2" s="47"/>
    </row>
    <row r="3" spans="1:8" s="2" customFormat="1" ht="15.75" customHeight="1" x14ac:dyDescent="0.3">
      <c r="A3" s="48" t="s">
        <v>55</v>
      </c>
      <c r="B3" s="48"/>
      <c r="C3" s="48"/>
      <c r="D3" s="48"/>
      <c r="E3" s="48"/>
      <c r="F3" s="48"/>
    </row>
    <row r="4" spans="1:8" s="2" customFormat="1" ht="15.75" customHeight="1" x14ac:dyDescent="0.3">
      <c r="A4" s="3"/>
      <c r="B4" s="18"/>
      <c r="C4" s="4"/>
      <c r="D4" s="5"/>
      <c r="E4" s="5"/>
      <c r="F4" s="5" t="s">
        <v>0</v>
      </c>
      <c r="G4" s="24"/>
    </row>
    <row r="5" spans="1:8" s="2" customFormat="1" ht="19.5" customHeight="1" x14ac:dyDescent="0.3">
      <c r="A5" s="49" t="s">
        <v>6</v>
      </c>
      <c r="B5" s="50" t="s">
        <v>1</v>
      </c>
      <c r="C5" s="50" t="s">
        <v>49</v>
      </c>
      <c r="D5" s="52" t="s">
        <v>17</v>
      </c>
      <c r="E5" s="52"/>
      <c r="F5" s="50" t="s">
        <v>53</v>
      </c>
      <c r="G5" s="52" t="s">
        <v>56</v>
      </c>
    </row>
    <row r="6" spans="1:8" s="2" customFormat="1" ht="37.5" x14ac:dyDescent="0.3">
      <c r="A6" s="49"/>
      <c r="B6" s="50"/>
      <c r="C6" s="51"/>
      <c r="D6" s="23" t="s">
        <v>2</v>
      </c>
      <c r="E6" s="23" t="s">
        <v>3</v>
      </c>
      <c r="F6" s="50"/>
      <c r="G6" s="52"/>
    </row>
    <row r="7" spans="1:8" s="2" customFormat="1" ht="25.5" customHeight="1" x14ac:dyDescent="0.3">
      <c r="A7" s="46" t="s">
        <v>60</v>
      </c>
      <c r="B7" s="46"/>
      <c r="C7" s="32"/>
      <c r="D7" s="23"/>
      <c r="E7" s="23"/>
      <c r="F7" s="31"/>
      <c r="G7" s="33">
        <v>8500</v>
      </c>
    </row>
    <row r="8" spans="1:8" s="2" customFormat="1" ht="21.75" customHeight="1" x14ac:dyDescent="0.3">
      <c r="A8" s="54" t="s">
        <v>61</v>
      </c>
      <c r="B8" s="54"/>
      <c r="C8" s="32"/>
      <c r="D8" s="23"/>
      <c r="E8" s="23"/>
      <c r="F8" s="31"/>
      <c r="G8" s="33">
        <v>6000</v>
      </c>
    </row>
    <row r="9" spans="1:8" s="2" customFormat="1" ht="27.75" customHeight="1" x14ac:dyDescent="0.3">
      <c r="A9" s="54" t="s">
        <v>59</v>
      </c>
      <c r="B9" s="54"/>
      <c r="C9" s="32"/>
      <c r="D9" s="23"/>
      <c r="E9" s="23"/>
      <c r="F9" s="31"/>
      <c r="G9" s="33">
        <v>2500</v>
      </c>
    </row>
    <row r="10" spans="1:8" s="11" customFormat="1" ht="29.25" customHeight="1" x14ac:dyDescent="0.3">
      <c r="A10" s="46" t="s">
        <v>62</v>
      </c>
      <c r="B10" s="53"/>
      <c r="C10" s="7" t="e">
        <f>#REF!+#REF!+#REF!+#REF!+#REF!+C36+#REF!+#REF!+#REF!+#REF!</f>
        <v>#REF!</v>
      </c>
      <c r="D10" s="7" t="e">
        <f>#REF!+#REF!+#REF!+#REF!+#REF!+D36+#REF!+#REF!+#REF!+#REF!</f>
        <v>#REF!</v>
      </c>
      <c r="E10" s="7" t="e">
        <f>#REF!+#REF!+#REF!+#REF!+#REF!+E36+#REF!+#REF!+#REF!+#REF!</f>
        <v>#REF!</v>
      </c>
      <c r="F10" s="7" t="e">
        <f>#REF!+#REF!+#REF!+#REF!+#REF!+F36+#REF!+#REF!+#REF!+#REF!</f>
        <v>#REF!</v>
      </c>
      <c r="G10" s="33">
        <v>6000</v>
      </c>
    </row>
    <row r="11" spans="1:8" s="11" customFormat="1" ht="34.5" hidden="1" customHeight="1" x14ac:dyDescent="0.3">
      <c r="A11" s="19"/>
      <c r="B11" s="19"/>
      <c r="C11" s="7"/>
      <c r="D11" s="7"/>
      <c r="E11" s="7"/>
      <c r="F11" s="7"/>
      <c r="G11" s="33"/>
    </row>
    <row r="12" spans="1:8" s="11" customFormat="1" ht="34.5" hidden="1" customHeight="1" x14ac:dyDescent="0.3">
      <c r="A12" s="19"/>
      <c r="B12" s="19"/>
      <c r="C12" s="7"/>
      <c r="D12" s="7"/>
      <c r="E12" s="7"/>
      <c r="F12" s="7"/>
      <c r="G12" s="34"/>
    </row>
    <row r="13" spans="1:8" s="11" customFormat="1" ht="34.5" hidden="1" customHeight="1" x14ac:dyDescent="0.3">
      <c r="A13" s="19"/>
      <c r="B13" s="19"/>
      <c r="C13" s="7"/>
      <c r="D13" s="7"/>
      <c r="E13" s="7"/>
      <c r="F13" s="7"/>
      <c r="G13" s="34"/>
    </row>
    <row r="14" spans="1:8" s="2" customFormat="1" ht="24" hidden="1" customHeight="1" x14ac:dyDescent="0.3">
      <c r="A14" s="25" t="s">
        <v>9</v>
      </c>
      <c r="B14" s="21"/>
      <c r="C14" s="21"/>
      <c r="D14" s="21"/>
      <c r="E14" s="21"/>
      <c r="F14" s="21"/>
      <c r="G14" s="35"/>
    </row>
    <row r="15" spans="1:8" s="2" customFormat="1" ht="31.5" hidden="1" customHeight="1" x14ac:dyDescent="0.3">
      <c r="A15" s="25"/>
      <c r="B15" s="21"/>
      <c r="C15" s="21"/>
      <c r="D15" s="21"/>
      <c r="E15" s="21"/>
      <c r="F15" s="21"/>
      <c r="G15" s="35"/>
    </row>
    <row r="16" spans="1:8" s="2" customFormat="1" ht="27.75" hidden="1" customHeight="1" x14ac:dyDescent="0.3">
      <c r="A16" s="25"/>
      <c r="B16" s="21"/>
      <c r="C16" s="21"/>
      <c r="D16" s="21"/>
      <c r="E16" s="21"/>
      <c r="F16" s="21"/>
      <c r="G16" s="35"/>
    </row>
    <row r="17" spans="1:7" s="2" customFormat="1" ht="41.25" hidden="1" customHeight="1" x14ac:dyDescent="0.3">
      <c r="A17" s="25"/>
      <c r="B17" s="21"/>
      <c r="C17" s="21"/>
      <c r="D17" s="21"/>
      <c r="E17" s="21"/>
      <c r="F17" s="21"/>
      <c r="G17" s="35"/>
    </row>
    <row r="18" spans="1:7" s="2" customFormat="1" ht="25.5" hidden="1" customHeight="1" x14ac:dyDescent="0.3">
      <c r="A18" s="25"/>
      <c r="B18" s="21"/>
      <c r="C18" s="21"/>
      <c r="D18" s="21"/>
      <c r="E18" s="21"/>
      <c r="F18" s="21"/>
      <c r="G18" s="35"/>
    </row>
    <row r="19" spans="1:7" s="2" customFormat="1" ht="26.25" hidden="1" customHeight="1" x14ac:dyDescent="0.3">
      <c r="A19" s="25"/>
      <c r="B19" s="21"/>
      <c r="C19" s="21"/>
      <c r="D19" s="21"/>
      <c r="E19" s="21"/>
      <c r="F19" s="21"/>
      <c r="G19" s="35"/>
    </row>
    <row r="20" spans="1:7" s="2" customFormat="1" ht="18.75" hidden="1" x14ac:dyDescent="0.3">
      <c r="A20" s="25"/>
      <c r="B20" s="21"/>
      <c r="C20" s="21"/>
      <c r="D20" s="21"/>
      <c r="E20" s="21"/>
      <c r="F20" s="21"/>
      <c r="G20" s="35"/>
    </row>
    <row r="21" spans="1:7" s="2" customFormat="1" ht="25.5" hidden="1" customHeight="1" x14ac:dyDescent="0.3">
      <c r="A21" s="25"/>
      <c r="B21" s="21"/>
      <c r="C21" s="21"/>
      <c r="D21" s="21"/>
      <c r="E21" s="21"/>
      <c r="F21" s="21"/>
      <c r="G21" s="35"/>
    </row>
    <row r="22" spans="1:7" s="2" customFormat="1" ht="26.25" hidden="1" customHeight="1" x14ac:dyDescent="0.3">
      <c r="A22" s="25"/>
      <c r="B22" s="21"/>
      <c r="C22" s="21"/>
      <c r="D22" s="21"/>
      <c r="E22" s="21"/>
      <c r="F22" s="21"/>
      <c r="G22" s="35"/>
    </row>
    <row r="23" spans="1:7" s="2" customFormat="1" ht="18.75" hidden="1" x14ac:dyDescent="0.3">
      <c r="A23" s="26"/>
      <c r="B23" s="20"/>
      <c r="C23" s="21"/>
      <c r="D23" s="21"/>
      <c r="E23" s="21"/>
      <c r="F23" s="21"/>
      <c r="G23" s="35"/>
    </row>
    <row r="24" spans="1:7" s="2" customFormat="1" ht="18.75" hidden="1" x14ac:dyDescent="0.3">
      <c r="A24" s="26"/>
      <c r="B24" s="20"/>
      <c r="C24" s="21"/>
      <c r="D24" s="21"/>
      <c r="E24" s="21"/>
      <c r="F24" s="21"/>
      <c r="G24" s="35"/>
    </row>
    <row r="25" spans="1:7" s="2" customFormat="1" ht="23.25" customHeight="1" x14ac:dyDescent="0.3">
      <c r="A25" s="26" t="s">
        <v>7</v>
      </c>
      <c r="B25" s="8" t="s">
        <v>15</v>
      </c>
      <c r="C25" s="7" t="e">
        <f>SUM(#REF!)</f>
        <v>#REF!</v>
      </c>
      <c r="D25" s="7" t="e">
        <f>SUM(#REF!)</f>
        <v>#REF!</v>
      </c>
      <c r="E25" s="7" t="e">
        <f>SUM(#REF!)</f>
        <v>#REF!</v>
      </c>
      <c r="F25" s="7" t="e">
        <f>SUM(#REF!)</f>
        <v>#REF!</v>
      </c>
      <c r="G25" s="33">
        <f>G26+0</f>
        <v>87</v>
      </c>
    </row>
    <row r="26" spans="1:7" s="2" customFormat="1" ht="27.75" customHeight="1" x14ac:dyDescent="0.3">
      <c r="A26" s="26"/>
      <c r="B26" s="6" t="s">
        <v>54</v>
      </c>
      <c r="C26" s="14"/>
      <c r="D26" s="9"/>
      <c r="E26" s="9">
        <v>87</v>
      </c>
      <c r="F26" s="9">
        <f>D26+E26</f>
        <v>87</v>
      </c>
      <c r="G26" s="36">
        <v>87</v>
      </c>
    </row>
    <row r="27" spans="1:7" s="2" customFormat="1" ht="26.25" customHeight="1" x14ac:dyDescent="0.3">
      <c r="A27" s="26" t="s">
        <v>9</v>
      </c>
      <c r="B27" s="8" t="s">
        <v>5</v>
      </c>
      <c r="C27" s="14"/>
      <c r="D27" s="9"/>
      <c r="E27" s="9"/>
      <c r="F27" s="9"/>
      <c r="G27" s="33">
        <v>500</v>
      </c>
    </row>
    <row r="28" spans="1:7" s="2" customFormat="1" ht="30" customHeight="1" x14ac:dyDescent="0.3">
      <c r="A28" s="26"/>
      <c r="B28" s="6" t="s">
        <v>50</v>
      </c>
      <c r="C28" s="14"/>
      <c r="D28" s="9"/>
      <c r="E28" s="9"/>
      <c r="F28" s="9"/>
      <c r="G28" s="36">
        <v>500</v>
      </c>
    </row>
    <row r="29" spans="1:7" s="2" customFormat="1" ht="29.25" customHeight="1" x14ac:dyDescent="0.3">
      <c r="A29" s="26" t="s">
        <v>10</v>
      </c>
      <c r="B29" s="8" t="s">
        <v>4</v>
      </c>
      <c r="C29" s="14"/>
      <c r="D29" s="9"/>
      <c r="E29" s="9"/>
      <c r="F29" s="9"/>
      <c r="G29" s="33">
        <v>300</v>
      </c>
    </row>
    <row r="30" spans="1:7" s="2" customFormat="1" ht="39.75" customHeight="1" x14ac:dyDescent="0.3">
      <c r="A30" s="26"/>
      <c r="B30" s="6" t="s">
        <v>57</v>
      </c>
      <c r="C30" s="14"/>
      <c r="D30" s="9"/>
      <c r="E30" s="9"/>
      <c r="F30" s="9"/>
      <c r="G30" s="36">
        <v>300</v>
      </c>
    </row>
    <row r="31" spans="1:7" s="2" customFormat="1" ht="32.25" customHeight="1" x14ac:dyDescent="0.3">
      <c r="A31" s="26" t="s">
        <v>8</v>
      </c>
      <c r="B31" s="8" t="s">
        <v>22</v>
      </c>
      <c r="C31" s="7">
        <f>SUM(C32:C73)</f>
        <v>78890</v>
      </c>
      <c r="D31" s="7">
        <f>SUM(D32:D73)</f>
        <v>13220.699999999999</v>
      </c>
      <c r="E31" s="7">
        <f>SUM(E32:E73)</f>
        <v>1480</v>
      </c>
      <c r="F31" s="7">
        <f>SUM(F32:F73)</f>
        <v>14700.699999999999</v>
      </c>
      <c r="G31" s="33">
        <f>SUM(G32)</f>
        <v>252</v>
      </c>
    </row>
    <row r="32" spans="1:7" s="2" customFormat="1" ht="33.75" customHeight="1" x14ac:dyDescent="0.3">
      <c r="A32" s="26"/>
      <c r="B32" s="6" t="s">
        <v>23</v>
      </c>
      <c r="C32" s="14">
        <v>100</v>
      </c>
      <c r="D32" s="9">
        <v>252.4</v>
      </c>
      <c r="E32" s="9"/>
      <c r="F32" s="9">
        <f>D32+E32</f>
        <v>252.4</v>
      </c>
      <c r="G32" s="36">
        <v>252</v>
      </c>
    </row>
    <row r="33" spans="1:7" s="2" customFormat="1" ht="33.75" customHeight="1" x14ac:dyDescent="0.3">
      <c r="A33" s="26" t="s">
        <v>12</v>
      </c>
      <c r="B33" s="8" t="s">
        <v>18</v>
      </c>
      <c r="C33" s="7">
        <f>SUM(C34:C34)</f>
        <v>0</v>
      </c>
      <c r="D33" s="7">
        <f>SUM(D34:D35)</f>
        <v>2550</v>
      </c>
      <c r="E33" s="7">
        <f>SUM(E34:E35)</f>
        <v>0</v>
      </c>
      <c r="F33" s="7">
        <f>SUM(F34:F35)</f>
        <v>2550</v>
      </c>
      <c r="G33" s="33">
        <f>SUM(G34:G35)</f>
        <v>1161</v>
      </c>
    </row>
    <row r="34" spans="1:7" s="2" customFormat="1" ht="34.5" customHeight="1" x14ac:dyDescent="0.3">
      <c r="A34" s="26"/>
      <c r="B34" s="29" t="s">
        <v>70</v>
      </c>
      <c r="C34" s="30"/>
      <c r="D34" s="9">
        <v>550</v>
      </c>
      <c r="E34" s="9"/>
      <c r="F34" s="9">
        <f>D34+E34</f>
        <v>550</v>
      </c>
      <c r="G34" s="36">
        <v>650</v>
      </c>
    </row>
    <row r="35" spans="1:7" s="2" customFormat="1" ht="27.75" customHeight="1" x14ac:dyDescent="0.3">
      <c r="A35" s="19"/>
      <c r="B35" s="6" t="s">
        <v>64</v>
      </c>
      <c r="C35" s="7"/>
      <c r="D35" s="9">
        <v>2000</v>
      </c>
      <c r="E35" s="9"/>
      <c r="F35" s="9">
        <f>D35+E35</f>
        <v>2000</v>
      </c>
      <c r="G35" s="36">
        <v>511</v>
      </c>
    </row>
    <row r="36" spans="1:7" s="2" customFormat="1" ht="25.5" customHeight="1" x14ac:dyDescent="0.3">
      <c r="A36" s="26" t="s">
        <v>13</v>
      </c>
      <c r="B36" s="8" t="s">
        <v>11</v>
      </c>
      <c r="C36" s="7">
        <f>SUM(C37:C40)</f>
        <v>39395</v>
      </c>
      <c r="D36" s="7">
        <f>SUM(D37:D40)</f>
        <v>3900</v>
      </c>
      <c r="E36" s="7">
        <f>SUM(E37:E40)</f>
        <v>0</v>
      </c>
      <c r="F36" s="7">
        <f>SUM(F37:F40)</f>
        <v>3900</v>
      </c>
      <c r="G36" s="33">
        <f>G37+G38+G39+G40</f>
        <v>3400</v>
      </c>
    </row>
    <row r="37" spans="1:7" s="2" customFormat="1" ht="42.75" customHeight="1" x14ac:dyDescent="0.3">
      <c r="A37" s="26"/>
      <c r="B37" s="6" t="s">
        <v>66</v>
      </c>
      <c r="C37" s="14">
        <v>3100</v>
      </c>
      <c r="D37" s="9">
        <v>200</v>
      </c>
      <c r="E37" s="9"/>
      <c r="F37" s="9">
        <f>D37+E37</f>
        <v>200</v>
      </c>
      <c r="G37" s="36">
        <v>200</v>
      </c>
    </row>
    <row r="38" spans="1:7" s="2" customFormat="1" ht="45.75" customHeight="1" x14ac:dyDescent="0.3">
      <c r="A38" s="26"/>
      <c r="B38" s="6" t="s">
        <v>67</v>
      </c>
      <c r="C38" s="14">
        <v>1000</v>
      </c>
      <c r="D38" s="9">
        <v>200</v>
      </c>
      <c r="E38" s="9"/>
      <c r="F38" s="9">
        <f>D38+E38</f>
        <v>200</v>
      </c>
      <c r="G38" s="36">
        <v>200</v>
      </c>
    </row>
    <row r="39" spans="1:7" s="2" customFormat="1" ht="43.5" customHeight="1" x14ac:dyDescent="0.3">
      <c r="A39" s="26"/>
      <c r="B39" s="6" t="s">
        <v>68</v>
      </c>
      <c r="C39" s="14">
        <v>18695</v>
      </c>
      <c r="D39" s="9">
        <v>1800</v>
      </c>
      <c r="E39" s="9"/>
      <c r="F39" s="9">
        <f>D39+E39</f>
        <v>1800</v>
      </c>
      <c r="G39" s="36">
        <v>1000</v>
      </c>
    </row>
    <row r="40" spans="1:7" s="2" customFormat="1" ht="39.75" customHeight="1" x14ac:dyDescent="0.3">
      <c r="A40" s="26"/>
      <c r="B40" s="6" t="s">
        <v>69</v>
      </c>
      <c r="C40" s="14">
        <v>16600</v>
      </c>
      <c r="D40" s="9">
        <v>1700</v>
      </c>
      <c r="E40" s="9"/>
      <c r="F40" s="9">
        <f>D40+E40</f>
        <v>1700</v>
      </c>
      <c r="G40" s="36">
        <v>2000</v>
      </c>
    </row>
    <row r="41" spans="1:7" s="2" customFormat="1" ht="25.5" hidden="1" customHeight="1" x14ac:dyDescent="0.3">
      <c r="A41" s="26" t="s">
        <v>8</v>
      </c>
      <c r="B41" s="21"/>
      <c r="C41" s="21"/>
      <c r="D41" s="21"/>
      <c r="E41" s="21"/>
      <c r="F41" s="21"/>
      <c r="G41" s="35"/>
    </row>
    <row r="42" spans="1:7" s="2" customFormat="1" ht="24.75" hidden="1" customHeight="1" x14ac:dyDescent="0.3">
      <c r="A42" s="26"/>
      <c r="B42" s="21"/>
      <c r="C42" s="21"/>
      <c r="D42" s="21"/>
      <c r="E42" s="21"/>
      <c r="F42" s="21"/>
      <c r="G42" s="35"/>
    </row>
    <row r="43" spans="1:7" s="2" customFormat="1" ht="24.75" hidden="1" customHeight="1" x14ac:dyDescent="0.3">
      <c r="A43" s="26"/>
      <c r="B43" s="21"/>
      <c r="C43" s="21"/>
      <c r="D43" s="21"/>
      <c r="E43" s="21"/>
      <c r="F43" s="21"/>
      <c r="G43" s="35"/>
    </row>
    <row r="44" spans="1:7" s="2" customFormat="1" ht="18.75" hidden="1" x14ac:dyDescent="0.3">
      <c r="A44" s="26"/>
      <c r="B44" s="27"/>
      <c r="C44" s="22"/>
      <c r="D44" s="28"/>
      <c r="E44" s="28"/>
      <c r="F44" s="28"/>
      <c r="G44" s="37"/>
    </row>
    <row r="45" spans="1:7" s="2" customFormat="1" ht="18.75" hidden="1" x14ac:dyDescent="0.3">
      <c r="A45" s="26"/>
      <c r="B45" s="27"/>
      <c r="C45" s="22"/>
      <c r="D45" s="28"/>
      <c r="E45" s="28"/>
      <c r="F45" s="28"/>
      <c r="G45" s="37"/>
    </row>
    <row r="46" spans="1:7" s="2" customFormat="1" ht="22.5" hidden="1" customHeight="1" x14ac:dyDescent="0.3">
      <c r="A46" s="26"/>
      <c r="B46" s="6" t="s">
        <v>51</v>
      </c>
      <c r="C46" s="14"/>
      <c r="D46" s="9"/>
      <c r="E46" s="9">
        <v>1000</v>
      </c>
      <c r="F46" s="9">
        <f>D46+E46</f>
        <v>1000</v>
      </c>
      <c r="G46" s="36"/>
    </row>
    <row r="47" spans="1:7" s="2" customFormat="1" ht="25.5" hidden="1" customHeight="1" x14ac:dyDescent="0.3">
      <c r="A47" s="26"/>
      <c r="B47" s="6" t="s">
        <v>20</v>
      </c>
      <c r="C47" s="14"/>
      <c r="D47" s="9"/>
      <c r="E47" s="9">
        <v>480</v>
      </c>
      <c r="F47" s="9">
        <f>D47+E47</f>
        <v>480</v>
      </c>
      <c r="G47" s="36"/>
    </row>
    <row r="48" spans="1:7" s="2" customFormat="1" ht="18.75" hidden="1" x14ac:dyDescent="0.3">
      <c r="A48" s="26"/>
      <c r="B48" s="6"/>
      <c r="C48" s="14"/>
      <c r="D48" s="9"/>
      <c r="E48" s="9"/>
      <c r="F48" s="9">
        <f>D48+E48</f>
        <v>0</v>
      </c>
      <c r="G48" s="35"/>
    </row>
    <row r="49" spans="1:7" s="2" customFormat="1" ht="0.75" hidden="1" customHeight="1" x14ac:dyDescent="0.3">
      <c r="A49" s="26"/>
      <c r="B49" s="12" t="s">
        <v>25</v>
      </c>
      <c r="C49" s="16"/>
      <c r="D49" s="9"/>
      <c r="E49" s="9"/>
      <c r="F49" s="9">
        <f t="shared" ref="F49:F60" si="0">D49+E49</f>
        <v>0</v>
      </c>
      <c r="G49" s="35"/>
    </row>
    <row r="50" spans="1:7" s="2" customFormat="1" ht="32.25" hidden="1" customHeight="1" x14ac:dyDescent="0.3">
      <c r="A50" s="26"/>
      <c r="B50" s="12" t="s">
        <v>26</v>
      </c>
      <c r="C50" s="15"/>
      <c r="D50" s="9"/>
      <c r="E50" s="9"/>
      <c r="F50" s="9">
        <f t="shared" si="0"/>
        <v>0</v>
      </c>
      <c r="G50" s="35"/>
    </row>
    <row r="51" spans="1:7" s="2" customFormat="1" ht="56.25" hidden="1" x14ac:dyDescent="0.3">
      <c r="A51" s="26"/>
      <c r="B51" s="12" t="s">
        <v>27</v>
      </c>
      <c r="C51" s="16"/>
      <c r="D51" s="9"/>
      <c r="E51" s="9"/>
      <c r="F51" s="9">
        <f t="shared" si="0"/>
        <v>0</v>
      </c>
      <c r="G51" s="35"/>
    </row>
    <row r="52" spans="1:7" s="2" customFormat="1" ht="32.25" hidden="1" customHeight="1" x14ac:dyDescent="0.3">
      <c r="A52" s="26"/>
      <c r="B52" s="12" t="s">
        <v>28</v>
      </c>
      <c r="C52" s="15"/>
      <c r="D52" s="9"/>
      <c r="E52" s="9"/>
      <c r="F52" s="9">
        <f t="shared" si="0"/>
        <v>0</v>
      </c>
      <c r="G52" s="35"/>
    </row>
    <row r="53" spans="1:7" s="2" customFormat="1" ht="56.25" hidden="1" x14ac:dyDescent="0.3">
      <c r="A53" s="26"/>
      <c r="B53" s="12" t="s">
        <v>29</v>
      </c>
      <c r="C53" s="16"/>
      <c r="D53" s="9"/>
      <c r="E53" s="9"/>
      <c r="F53" s="9">
        <f t="shared" si="0"/>
        <v>0</v>
      </c>
      <c r="G53" s="35"/>
    </row>
    <row r="54" spans="1:7" s="2" customFormat="1" ht="32.25" hidden="1" customHeight="1" x14ac:dyDescent="0.3">
      <c r="A54" s="26"/>
      <c r="B54" s="12" t="s">
        <v>30</v>
      </c>
      <c r="C54" s="15"/>
      <c r="D54" s="9"/>
      <c r="E54" s="9"/>
      <c r="F54" s="9">
        <f t="shared" si="0"/>
        <v>0</v>
      </c>
      <c r="G54" s="35"/>
    </row>
    <row r="55" spans="1:7" s="2" customFormat="1" ht="32.25" hidden="1" customHeight="1" x14ac:dyDescent="0.3">
      <c r="A55" s="26"/>
      <c r="B55" s="12" t="s">
        <v>31</v>
      </c>
      <c r="C55" s="15"/>
      <c r="D55" s="9"/>
      <c r="E55" s="9"/>
      <c r="F55" s="9">
        <f t="shared" si="0"/>
        <v>0</v>
      </c>
      <c r="G55" s="35"/>
    </row>
    <row r="56" spans="1:7" s="2" customFormat="1" ht="0.75" hidden="1" customHeight="1" x14ac:dyDescent="0.3">
      <c r="A56" s="26"/>
      <c r="B56" s="12" t="s">
        <v>32</v>
      </c>
      <c r="C56" s="15"/>
      <c r="D56" s="9"/>
      <c r="E56" s="9"/>
      <c r="F56" s="9">
        <f t="shared" si="0"/>
        <v>0</v>
      </c>
      <c r="G56" s="35"/>
    </row>
    <row r="57" spans="1:7" s="2" customFormat="1" ht="32.25" hidden="1" customHeight="1" x14ac:dyDescent="0.3">
      <c r="A57" s="26"/>
      <c r="B57" s="12" t="s">
        <v>33</v>
      </c>
      <c r="C57" s="15"/>
      <c r="D57" s="9"/>
      <c r="E57" s="9"/>
      <c r="F57" s="9">
        <f t="shared" si="0"/>
        <v>0</v>
      </c>
      <c r="G57" s="35"/>
    </row>
    <row r="58" spans="1:7" s="2" customFormat="1" ht="56.25" hidden="1" x14ac:dyDescent="0.3">
      <c r="A58" s="26"/>
      <c r="B58" s="12" t="s">
        <v>34</v>
      </c>
      <c r="C58" s="16"/>
      <c r="D58" s="9"/>
      <c r="E58" s="9"/>
      <c r="F58" s="9">
        <f t="shared" si="0"/>
        <v>0</v>
      </c>
      <c r="G58" s="35"/>
    </row>
    <row r="59" spans="1:7" s="2" customFormat="1" ht="23.25" hidden="1" customHeight="1" x14ac:dyDescent="0.3">
      <c r="A59" s="26"/>
      <c r="B59" s="6" t="s">
        <v>24</v>
      </c>
      <c r="C59" s="13"/>
      <c r="D59" s="9">
        <v>50</v>
      </c>
      <c r="E59" s="9"/>
      <c r="F59" s="9">
        <f t="shared" si="0"/>
        <v>50</v>
      </c>
      <c r="G59" s="35"/>
    </row>
    <row r="60" spans="1:7" s="2" customFormat="1" ht="28.5" hidden="1" customHeight="1" x14ac:dyDescent="0.3">
      <c r="A60" s="26"/>
      <c r="B60" s="12" t="s">
        <v>35</v>
      </c>
      <c r="C60" s="15"/>
      <c r="D60" s="9">
        <v>3.3</v>
      </c>
      <c r="E60" s="9"/>
      <c r="F60" s="9">
        <f t="shared" si="0"/>
        <v>3.3</v>
      </c>
      <c r="G60" s="35"/>
    </row>
    <row r="61" spans="1:7" s="2" customFormat="1" ht="77.25" hidden="1" customHeight="1" x14ac:dyDescent="0.3">
      <c r="A61" s="26"/>
      <c r="B61" s="12"/>
      <c r="C61" s="16"/>
      <c r="D61" s="9"/>
      <c r="E61" s="9"/>
      <c r="F61" s="9"/>
      <c r="G61" s="35"/>
    </row>
    <row r="62" spans="1:7" s="2" customFormat="1" ht="56.25" hidden="1" x14ac:dyDescent="0.3">
      <c r="A62" s="26"/>
      <c r="B62" s="12" t="s">
        <v>36</v>
      </c>
      <c r="C62" s="16"/>
      <c r="D62" s="9"/>
      <c r="E62" s="9"/>
      <c r="F62" s="9">
        <f>D62+E62</f>
        <v>0</v>
      </c>
      <c r="G62" s="35"/>
    </row>
    <row r="63" spans="1:7" s="2" customFormat="1" ht="32.25" hidden="1" customHeight="1" x14ac:dyDescent="0.3">
      <c r="A63" s="26"/>
      <c r="B63" s="12" t="s">
        <v>37</v>
      </c>
      <c r="C63" s="15"/>
      <c r="D63" s="9"/>
      <c r="E63" s="9"/>
      <c r="F63" s="9">
        <f>D63+E63</f>
        <v>0</v>
      </c>
      <c r="G63" s="35"/>
    </row>
    <row r="64" spans="1:7" s="2" customFormat="1" ht="18.75" hidden="1" x14ac:dyDescent="0.3">
      <c r="A64" s="26"/>
      <c r="B64" s="12"/>
      <c r="C64" s="16"/>
      <c r="D64" s="9"/>
      <c r="E64" s="9"/>
      <c r="F64" s="9"/>
      <c r="G64" s="35"/>
    </row>
    <row r="65" spans="1:7" s="2" customFormat="1" ht="27" hidden="1" customHeight="1" x14ac:dyDescent="0.3">
      <c r="A65" s="26"/>
      <c r="B65" s="12" t="s">
        <v>38</v>
      </c>
      <c r="C65" s="15"/>
      <c r="D65" s="9">
        <v>12</v>
      </c>
      <c r="E65" s="9"/>
      <c r="F65" s="9">
        <f>D65+E65</f>
        <v>12</v>
      </c>
      <c r="G65" s="35"/>
    </row>
    <row r="66" spans="1:7" s="2" customFormat="1" ht="26.25" hidden="1" customHeight="1" x14ac:dyDescent="0.3">
      <c r="A66" s="26"/>
      <c r="B66" s="12" t="s">
        <v>39</v>
      </c>
      <c r="C66" s="15"/>
      <c r="D66" s="9">
        <v>3</v>
      </c>
      <c r="E66" s="9"/>
      <c r="F66" s="9">
        <f>D66+E66</f>
        <v>3</v>
      </c>
      <c r="G66" s="35"/>
    </row>
    <row r="67" spans="1:7" s="2" customFormat="1" ht="32.25" hidden="1" customHeight="1" x14ac:dyDescent="0.3">
      <c r="A67" s="26"/>
      <c r="B67" s="12" t="s">
        <v>40</v>
      </c>
      <c r="C67" s="15"/>
      <c r="D67" s="9"/>
      <c r="E67" s="9"/>
      <c r="F67" s="9">
        <f>D67+E67</f>
        <v>0</v>
      </c>
      <c r="G67" s="35"/>
    </row>
    <row r="68" spans="1:7" s="2" customFormat="1" ht="32.25" hidden="1" customHeight="1" x14ac:dyDescent="0.3">
      <c r="A68" s="26"/>
      <c r="B68" s="12" t="s">
        <v>41</v>
      </c>
      <c r="C68" s="15"/>
      <c r="D68" s="9"/>
      <c r="E68" s="9"/>
      <c r="F68" s="9">
        <f>D68+E68</f>
        <v>0</v>
      </c>
      <c r="G68" s="35"/>
    </row>
    <row r="69" spans="1:7" s="2" customFormat="1" ht="30" hidden="1" customHeight="1" x14ac:dyDescent="0.3">
      <c r="A69" s="26"/>
      <c r="B69" s="12"/>
      <c r="C69" s="15"/>
      <c r="D69" s="9"/>
      <c r="E69" s="9"/>
      <c r="F69" s="9"/>
      <c r="G69" s="35"/>
    </row>
    <row r="70" spans="1:7" s="2" customFormat="1" ht="56.25" hidden="1" x14ac:dyDescent="0.3">
      <c r="A70" s="26"/>
      <c r="B70" s="12" t="s">
        <v>42</v>
      </c>
      <c r="C70" s="16"/>
      <c r="D70" s="9"/>
      <c r="E70" s="9"/>
      <c r="F70" s="9">
        <f t="shared" ref="F70:F77" si="1">D70+E70</f>
        <v>0</v>
      </c>
      <c r="G70" s="35"/>
    </row>
    <row r="71" spans="1:7" s="2" customFormat="1" ht="32.25" hidden="1" customHeight="1" x14ac:dyDescent="0.3">
      <c r="A71" s="26"/>
      <c r="B71" s="12" t="s">
        <v>43</v>
      </c>
      <c r="C71" s="15"/>
      <c r="D71" s="9"/>
      <c r="E71" s="9"/>
      <c r="F71" s="9">
        <f t="shared" si="1"/>
        <v>0</v>
      </c>
      <c r="G71" s="35"/>
    </row>
    <row r="72" spans="1:7" s="2" customFormat="1" ht="56.25" hidden="1" x14ac:dyDescent="0.3">
      <c r="A72" s="26"/>
      <c r="B72" s="12" t="s">
        <v>46</v>
      </c>
      <c r="C72" s="16"/>
      <c r="D72" s="9"/>
      <c r="E72" s="9"/>
      <c r="F72" s="9">
        <f t="shared" si="1"/>
        <v>0</v>
      </c>
      <c r="G72" s="35"/>
    </row>
    <row r="73" spans="1:7" s="2" customFormat="1" ht="32.25" hidden="1" customHeight="1" x14ac:dyDescent="0.3">
      <c r="A73" s="26"/>
      <c r="B73" s="12" t="s">
        <v>44</v>
      </c>
      <c r="C73" s="15"/>
      <c r="D73" s="9"/>
      <c r="E73" s="9"/>
      <c r="F73" s="9">
        <f t="shared" si="1"/>
        <v>0</v>
      </c>
      <c r="G73" s="35"/>
    </row>
    <row r="74" spans="1:7" s="2" customFormat="1" ht="32.25" hidden="1" customHeight="1" x14ac:dyDescent="0.3">
      <c r="A74" s="26"/>
      <c r="B74" s="12" t="s">
        <v>45</v>
      </c>
      <c r="C74" s="15"/>
      <c r="D74" s="9"/>
      <c r="E74" s="9"/>
      <c r="F74" s="9">
        <f t="shared" si="1"/>
        <v>0</v>
      </c>
      <c r="G74" s="35"/>
    </row>
    <row r="75" spans="1:7" s="2" customFormat="1" ht="32.25" hidden="1" customHeight="1" x14ac:dyDescent="0.3">
      <c r="A75" s="26"/>
      <c r="B75" s="12" t="s">
        <v>47</v>
      </c>
      <c r="C75" s="15"/>
      <c r="D75" s="9">
        <v>15</v>
      </c>
      <c r="E75" s="9"/>
      <c r="F75" s="9">
        <f t="shared" si="1"/>
        <v>15</v>
      </c>
      <c r="G75" s="35"/>
    </row>
    <row r="76" spans="1:7" s="2" customFormat="1" ht="60" hidden="1" customHeight="1" x14ac:dyDescent="0.3">
      <c r="A76" s="26"/>
      <c r="B76" s="12" t="s">
        <v>48</v>
      </c>
      <c r="C76" s="16"/>
      <c r="D76" s="9">
        <v>17</v>
      </c>
      <c r="E76" s="9"/>
      <c r="F76" s="9">
        <f t="shared" si="1"/>
        <v>17</v>
      </c>
      <c r="G76" s="35"/>
    </row>
    <row r="77" spans="1:7" s="2" customFormat="1" ht="42.75" hidden="1" customHeight="1" x14ac:dyDescent="0.3">
      <c r="A77" s="26"/>
      <c r="B77" s="12" t="s">
        <v>52</v>
      </c>
      <c r="C77" s="16"/>
      <c r="D77" s="9"/>
      <c r="E77" s="9">
        <v>18</v>
      </c>
      <c r="F77" s="9">
        <f t="shared" si="1"/>
        <v>18</v>
      </c>
      <c r="G77" s="35"/>
    </row>
    <row r="78" spans="1:7" s="2" customFormat="1" ht="32.25" hidden="1" customHeight="1" x14ac:dyDescent="0.3">
      <c r="A78" s="26" t="s">
        <v>8</v>
      </c>
      <c r="B78" s="21"/>
      <c r="C78" s="21"/>
      <c r="D78" s="21"/>
      <c r="E78" s="21"/>
      <c r="F78" s="21"/>
      <c r="G78" s="35"/>
    </row>
    <row r="79" spans="1:7" s="2" customFormat="1" ht="18.75" hidden="1" x14ac:dyDescent="0.3">
      <c r="A79" s="26"/>
      <c r="B79" s="21"/>
      <c r="C79" s="21"/>
      <c r="D79" s="21"/>
      <c r="E79" s="21"/>
      <c r="F79" s="21"/>
      <c r="G79" s="35"/>
    </row>
    <row r="80" spans="1:7" s="2" customFormat="1" ht="36" hidden="1" customHeight="1" x14ac:dyDescent="0.3">
      <c r="A80" s="26"/>
      <c r="B80" s="21"/>
      <c r="C80" s="21"/>
      <c r="D80" s="21"/>
      <c r="E80" s="21"/>
      <c r="F80" s="21"/>
      <c r="G80" s="35"/>
    </row>
    <row r="81" spans="1:7" s="2" customFormat="1" ht="31.5" hidden="1" customHeight="1" x14ac:dyDescent="0.3">
      <c r="A81" s="26"/>
      <c r="B81" s="21"/>
      <c r="C81" s="21"/>
      <c r="D81" s="21"/>
      <c r="E81" s="21"/>
      <c r="F81" s="21"/>
      <c r="G81" s="35"/>
    </row>
    <row r="82" spans="1:7" s="2" customFormat="1" ht="28.5" hidden="1" customHeight="1" x14ac:dyDescent="0.3">
      <c r="A82" s="26"/>
      <c r="B82" s="21"/>
      <c r="C82" s="21"/>
      <c r="D82" s="21"/>
      <c r="E82" s="21"/>
      <c r="F82" s="21"/>
      <c r="G82" s="35"/>
    </row>
    <row r="83" spans="1:7" s="2" customFormat="1" ht="30.75" hidden="1" customHeight="1" x14ac:dyDescent="0.3">
      <c r="A83" s="26"/>
      <c r="B83" s="21"/>
      <c r="C83" s="21"/>
      <c r="D83" s="21"/>
      <c r="E83" s="21"/>
      <c r="F83" s="21"/>
      <c r="G83" s="35"/>
    </row>
    <row r="84" spans="1:7" s="2" customFormat="1" ht="15.75" hidden="1" customHeight="1" x14ac:dyDescent="0.3">
      <c r="A84" s="26"/>
      <c r="B84" s="21"/>
      <c r="C84" s="21"/>
      <c r="D84" s="21"/>
      <c r="E84" s="21"/>
      <c r="F84" s="21"/>
      <c r="G84" s="35"/>
    </row>
    <row r="85" spans="1:7" s="2" customFormat="1" ht="18.75" hidden="1" x14ac:dyDescent="0.3">
      <c r="A85" s="26" t="s">
        <v>14</v>
      </c>
      <c r="B85" s="21"/>
      <c r="C85" s="21"/>
      <c r="D85" s="21"/>
      <c r="E85" s="21"/>
      <c r="F85" s="21"/>
      <c r="G85" s="35"/>
    </row>
    <row r="86" spans="1:7" s="2" customFormat="1" ht="18.75" hidden="1" x14ac:dyDescent="0.3">
      <c r="A86" s="26"/>
      <c r="B86" s="21"/>
      <c r="C86" s="21"/>
      <c r="D86" s="21"/>
      <c r="E86" s="21"/>
      <c r="F86" s="21"/>
      <c r="G86" s="35"/>
    </row>
    <row r="87" spans="1:7" s="2" customFormat="1" ht="18.75" hidden="1" x14ac:dyDescent="0.3">
      <c r="A87" s="26"/>
      <c r="B87" s="6"/>
      <c r="C87" s="14"/>
      <c r="D87" s="9"/>
      <c r="E87" s="9"/>
      <c r="F87" s="9"/>
      <c r="G87" s="35"/>
    </row>
    <row r="88" spans="1:7" s="2" customFormat="1" ht="27" customHeight="1" x14ac:dyDescent="0.3">
      <c r="A88" s="26" t="s">
        <v>14</v>
      </c>
      <c r="B88" s="8" t="s">
        <v>16</v>
      </c>
      <c r="C88" s="14"/>
      <c r="D88" s="9"/>
      <c r="E88" s="9"/>
      <c r="F88" s="9"/>
      <c r="G88" s="33">
        <f>G89+0</f>
        <v>300</v>
      </c>
    </row>
    <row r="89" spans="1:7" s="2" customFormat="1" ht="26.25" customHeight="1" x14ac:dyDescent="0.3">
      <c r="A89" s="26"/>
      <c r="B89" s="6" t="s">
        <v>21</v>
      </c>
      <c r="C89" s="45"/>
      <c r="D89" s="9"/>
      <c r="E89" s="9"/>
      <c r="F89" s="9"/>
      <c r="G89" s="36">
        <v>300</v>
      </c>
    </row>
    <row r="90" spans="1:7" ht="22.5" x14ac:dyDescent="0.3">
      <c r="A90" s="46" t="s">
        <v>63</v>
      </c>
      <c r="B90" s="46"/>
      <c r="C90" s="38"/>
      <c r="G90" s="39">
        <v>2500</v>
      </c>
    </row>
    <row r="91" spans="1:7" ht="22.5" x14ac:dyDescent="0.3">
      <c r="A91" s="26">
        <v>1</v>
      </c>
      <c r="B91" s="8" t="s">
        <v>11</v>
      </c>
      <c r="C91" s="38"/>
      <c r="G91" s="39">
        <v>2500</v>
      </c>
    </row>
    <row r="92" spans="1:7" ht="37.5" x14ac:dyDescent="0.3">
      <c r="A92" s="26"/>
      <c r="B92" s="6" t="s">
        <v>65</v>
      </c>
      <c r="C92" s="22"/>
      <c r="D92" s="28"/>
      <c r="E92" s="28"/>
      <c r="F92" s="28"/>
      <c r="G92" s="36">
        <v>2500</v>
      </c>
    </row>
  </sheetData>
  <mergeCells count="13">
    <mergeCell ref="G5:G6"/>
    <mergeCell ref="A7:B7"/>
    <mergeCell ref="A8:B8"/>
    <mergeCell ref="A9:B9"/>
    <mergeCell ref="A90:B90"/>
    <mergeCell ref="A2:F2"/>
    <mergeCell ref="A3:F3"/>
    <mergeCell ref="A5:A6"/>
    <mergeCell ref="B5:B6"/>
    <mergeCell ref="C5:C6"/>
    <mergeCell ref="F5:F6"/>
    <mergeCell ref="D5:E5"/>
    <mergeCell ref="A10:B10"/>
  </mergeCells>
  <phoneticPr fontId="6" type="noConversion"/>
  <printOptions horizontalCentered="1"/>
  <pageMargins left="0.47" right="0.15748031496062992" top="0.37" bottom="0.19685039370078741" header="0.33" footer="0.19685039370078741"/>
  <pageSetup paperSize="9" scale="80" fitToHeight="2" orientation="portrait" r:id="rId1"/>
  <headerFooter alignWithMargins="0"/>
  <rowBreaks count="1" manualBreakCount="1"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додаткові (2)</vt:lpstr>
      <vt:lpstr>'додаткові (2)'!Заголовки_для_печати</vt:lpstr>
      <vt:lpstr>'додаткові (2)'!Область_печати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Shvec</dc:creator>
  <cp:lastModifiedBy>Admin</cp:lastModifiedBy>
  <cp:lastPrinted>2018-06-07T04:57:01Z</cp:lastPrinted>
  <dcterms:created xsi:type="dcterms:W3CDTF">2018-01-11T09:17:58Z</dcterms:created>
  <dcterms:modified xsi:type="dcterms:W3CDTF">2021-05-18T17:21:19Z</dcterms:modified>
</cp:coreProperties>
</file>